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211"/>
  <workbookPr/>
  <mc:AlternateContent xmlns:mc="http://schemas.openxmlformats.org/markup-compatibility/2006">
    <mc:Choice Requires="x15">
      <x15ac:absPath xmlns:x15ac="http://schemas.microsoft.com/office/spreadsheetml/2010/11/ac" url="/Users/Jen/Downloads/"/>
    </mc:Choice>
  </mc:AlternateContent>
  <bookViews>
    <workbookView xWindow="840" yWindow="620" windowWidth="29020" windowHeight="19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D18" i="1"/>
  <c r="D37" i="1"/>
  <c r="D36" i="1"/>
  <c r="D17" i="1"/>
  <c r="D4" i="1"/>
  <c r="D6" i="1"/>
  <c r="D34" i="1"/>
  <c r="D24" i="1"/>
  <c r="D25" i="1"/>
  <c r="D27" i="1"/>
  <c r="D28" i="1"/>
  <c r="D13" i="1"/>
  <c r="D14" i="1"/>
  <c r="D19" i="1"/>
  <c r="D40" i="1"/>
  <c r="D31" i="1"/>
  <c r="D21" i="1"/>
  <c r="D42" i="1"/>
</calcChain>
</file>

<file path=xl/sharedStrings.xml><?xml version="1.0" encoding="utf-8"?>
<sst xmlns="http://schemas.openxmlformats.org/spreadsheetml/2006/main" count="58" uniqueCount="46">
  <si>
    <t xml:space="preserve"> - Participant retreat expense</t>
    <phoneticPr fontId="1" type="noConversion"/>
  </si>
  <si>
    <t xml:space="preserve"> -- Participant's Pay for Guide</t>
    <phoneticPr fontId="1" type="noConversion"/>
  </si>
  <si>
    <t xml:space="preserve"> - in-kind contributions and donations</t>
    <phoneticPr fontId="1" type="noConversion"/>
  </si>
  <si>
    <t xml:space="preserve"> -- in-kind contributions and donations</t>
    <phoneticPr fontId="1" type="noConversion"/>
  </si>
  <si>
    <t>Line item</t>
  </si>
  <si>
    <t>Quantity</t>
  </si>
  <si>
    <t>Unit cost</t>
  </si>
  <si>
    <t>Total Cost</t>
  </si>
  <si>
    <t>subtotal</t>
  </si>
  <si>
    <t>TOTAL</t>
  </si>
  <si>
    <t xml:space="preserve"> - Travel</t>
    <phoneticPr fontId="1" type="noConversion"/>
  </si>
  <si>
    <t xml:space="preserve"> -- Participant Guide</t>
    <phoneticPr fontId="1" type="noConversion"/>
  </si>
  <si>
    <t xml:space="preserve"> - Advertising</t>
    <phoneticPr fontId="1" type="noConversion"/>
  </si>
  <si>
    <t xml:space="preserve"> - Refreshments &amp; paper goods</t>
    <phoneticPr fontId="1" type="noConversion"/>
  </si>
  <si>
    <t>Training</t>
    <phoneticPr fontId="1" type="noConversion"/>
  </si>
  <si>
    <t xml:space="preserve"> - Retreat Cost (meal, etc.)</t>
    <phoneticPr fontId="1" type="noConversion"/>
  </si>
  <si>
    <t xml:space="preserve"> -- Study Guide</t>
    <phoneticPr fontId="1" type="noConversion"/>
  </si>
  <si>
    <t xml:space="preserve"> - Core Team attends National Conference</t>
  </si>
  <si>
    <t xml:space="preserve"> - 7 meals, refreshments, paper goods</t>
  </si>
  <si>
    <t>Basic Evangelization Kit</t>
  </si>
  <si>
    <t>Notes</t>
  </si>
  <si>
    <t>Training is essential for fruitfully running the ChristLife process</t>
  </si>
  <si>
    <t>This will depend on where the team is traveling from</t>
  </si>
  <si>
    <t xml:space="preserve"> -- Participants and Facilitators Pay for Guides</t>
  </si>
  <si>
    <t xml:space="preserve">In Following Christ we ask participants and facilitators to pay for their guides. </t>
  </si>
  <si>
    <t>Retreat cost will vary depending on location.</t>
  </si>
  <si>
    <t>Facilitators and participants use the same guide in Sharing Christ</t>
  </si>
  <si>
    <t xml:space="preserve">In Sharing Christ we ask participants and facilitators to pay for their guides. </t>
  </si>
  <si>
    <t>We invite participants to sign up each week to bring the majority of refreshments</t>
  </si>
  <si>
    <t>Nine tables with eight total people per table: 6 guests, 1 facilitator, &amp; 1 helper</t>
  </si>
  <si>
    <t>Some parishes ask facilitators to pay for guides, others make them available for free</t>
  </si>
  <si>
    <t>Based on feeding 85 people for 7 weeks, including all of the service team.</t>
  </si>
  <si>
    <t>Normally participants pay for the retreat</t>
  </si>
  <si>
    <t>Typically approx. 25% of people miss the retreat. Retreat cost will vary depending on location*</t>
  </si>
  <si>
    <t>* Typical costs includes venue, meals, snacks, beverages</t>
  </si>
  <si>
    <t>This number varies greatly parish by parish, depending on a number of factors**</t>
  </si>
  <si>
    <t>**see below</t>
  </si>
  <si>
    <t>We invite participants to sign up each week to bring the refreshments</t>
  </si>
  <si>
    <t xml:space="preserve"> - Retreat Cost (meal, etc.)</t>
  </si>
  <si>
    <t>** In many parishes 1) parishioners will donate casseroles and desserts, and 2) guests will make free will donations to defray meal costs.</t>
  </si>
  <si>
    <t>In Discovering Christ the participant guides are free. Participants are our guests. The guide prices vary based on quantity: 1-49 $4, 50-99 $3.60, 100+ $3.40</t>
  </si>
  <si>
    <r>
      <t>Discovering Christ</t>
    </r>
    <r>
      <rPr>
        <sz val="11"/>
        <color indexed="8"/>
        <rFont val="Arial"/>
      </rPr>
      <t xml:space="preserve"> (based on 72 people)</t>
    </r>
  </si>
  <si>
    <r>
      <t xml:space="preserve">Following Christ </t>
    </r>
    <r>
      <rPr>
        <sz val="11"/>
        <color indexed="8"/>
        <rFont val="Arial"/>
      </rPr>
      <t>(based on 56 people)</t>
    </r>
  </si>
  <si>
    <r>
      <t>Sharing Christ</t>
    </r>
    <r>
      <rPr>
        <sz val="11"/>
        <color indexed="8"/>
        <rFont val="Arial"/>
      </rPr>
      <t xml:space="preserve"> (based on 48 people)</t>
    </r>
  </si>
  <si>
    <t>Materials</t>
  </si>
  <si>
    <t xml:space="preserve"> -- Sm Group Facilitator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</si>
</sst>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4" x14ac:knownFonts="1">
    <font>
      <sz val="11"/>
      <color indexed="8"/>
      <name val="Calibri"/>
      <family val="2"/>
    </font>
    <font>
      <sz val="8"/>
      <name val="Verdana"/>
      <family val="2"/>
    </font>
    <font>
      <b/>
      <sz val="11"/>
      <color indexed="8"/>
      <name val="Arial"/>
    </font>
    <font>
      <sz val="11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38" fontId="2" fillId="2" borderId="0" xfId="0" applyNumberFormat="1" applyFont="1" applyFill="1"/>
    <xf numFmtId="0" fontId="3" fillId="0" borderId="0" xfId="0" applyFont="1"/>
    <xf numFmtId="0" fontId="3" fillId="0" borderId="0" xfId="0" applyFont="1" applyBorder="1"/>
    <xf numFmtId="0" fontId="2" fillId="0" borderId="0" xfId="0" applyFont="1"/>
    <xf numFmtId="6" fontId="3" fillId="0" borderId="0" xfId="0" applyNumberFormat="1" applyFont="1"/>
    <xf numFmtId="6" fontId="2" fillId="0" borderId="0" xfId="0" applyNumberFormat="1" applyFont="1"/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vertical="center"/>
    </xf>
    <xf numFmtId="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8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38" fontId="3" fillId="0" borderId="0" xfId="0" applyNumberFormat="1" applyFont="1"/>
    <xf numFmtId="0" fontId="3" fillId="0" borderId="0" xfId="0" applyFont="1" applyAlignment="1">
      <alignment wrapText="1"/>
    </xf>
    <xf numFmtId="0" fontId="2" fillId="3" borderId="0" xfId="0" applyFont="1" applyFill="1"/>
    <xf numFmtId="0" fontId="3" fillId="3" borderId="0" xfId="0" applyFont="1" applyFill="1"/>
    <xf numFmtId="6" fontId="3" fillId="3" borderId="0" xfId="0" applyNumberFormat="1" applyFont="1" applyFill="1"/>
    <xf numFmtId="6" fontId="2" fillId="3" borderId="0" xfId="0" applyNumberFormat="1" applyFont="1" applyFill="1"/>
    <xf numFmtId="0" fontId="3" fillId="4" borderId="0" xfId="0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6" fontId="3" fillId="4" borderId="0" xfId="0" applyNumberFormat="1" applyFont="1" applyFill="1"/>
    <xf numFmtId="6" fontId="2" fillId="4" borderId="0" xfId="0" applyNumberFormat="1" applyFont="1" applyFill="1"/>
    <xf numFmtId="0" fontId="2" fillId="4" borderId="0" xfId="0" applyFont="1" applyFill="1" applyBorder="1"/>
    <xf numFmtId="38" fontId="2" fillId="4" borderId="0" xfId="0" applyNumberFormat="1" applyFont="1" applyFill="1" applyBorder="1"/>
    <xf numFmtId="0" fontId="3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46"/>
  <sheetViews>
    <sheetView tabSelected="1" zoomScale="150" zoomScaleNormal="150" zoomScalePageLayoutView="150" workbookViewId="0">
      <selection activeCell="E16" sqref="E16"/>
    </sheetView>
  </sheetViews>
  <sheetFormatPr baseColWidth="10" defaultColWidth="8.83203125" defaultRowHeight="14" x14ac:dyDescent="0.15"/>
  <cols>
    <col min="1" max="1" width="46.6640625" style="3" customWidth="1"/>
    <col min="2" max="2" width="9.1640625" style="3" customWidth="1"/>
    <col min="3" max="3" width="8.83203125" style="3"/>
    <col min="4" max="4" width="10" style="15" customWidth="1"/>
    <col min="5" max="5" width="76.33203125" style="3" customWidth="1"/>
    <col min="6" max="16384" width="8.83203125" style="3"/>
  </cols>
  <sheetData>
    <row r="1" spans="1:5" x14ac:dyDescent="0.15">
      <c r="A1" s="1" t="s">
        <v>4</v>
      </c>
      <c r="B1" s="1" t="s">
        <v>5</v>
      </c>
      <c r="C1" s="1" t="s">
        <v>6</v>
      </c>
      <c r="D1" s="2" t="s">
        <v>7</v>
      </c>
      <c r="E1" s="1" t="s">
        <v>20</v>
      </c>
    </row>
    <row r="2" spans="1:5" s="4" customFormat="1" ht="2" customHeight="1" x14ac:dyDescent="0.15">
      <c r="A2" s="26"/>
      <c r="B2" s="26"/>
      <c r="C2" s="26"/>
      <c r="D2" s="27"/>
      <c r="E2" s="28"/>
    </row>
    <row r="3" spans="1:5" x14ac:dyDescent="0.15">
      <c r="A3" s="17" t="s">
        <v>14</v>
      </c>
      <c r="B3" s="18"/>
      <c r="C3" s="18"/>
      <c r="D3" s="19"/>
      <c r="E3" s="18"/>
    </row>
    <row r="4" spans="1:5" x14ac:dyDescent="0.15">
      <c r="A4" s="3" t="s">
        <v>17</v>
      </c>
      <c r="B4" s="3">
        <v>4</v>
      </c>
      <c r="C4" s="6">
        <v>195</v>
      </c>
      <c r="D4" s="6">
        <f>(B4*C4)</f>
        <v>780</v>
      </c>
      <c r="E4" s="3" t="s">
        <v>21</v>
      </c>
    </row>
    <row r="5" spans="1:5" x14ac:dyDescent="0.15">
      <c r="A5" s="3" t="s">
        <v>10</v>
      </c>
      <c r="B5" s="3">
        <v>4</v>
      </c>
      <c r="C5" s="6"/>
      <c r="D5" s="6"/>
      <c r="E5" s="3" t="s">
        <v>22</v>
      </c>
    </row>
    <row r="6" spans="1:5" x14ac:dyDescent="0.15">
      <c r="C6" s="6" t="s">
        <v>8</v>
      </c>
      <c r="D6" s="7">
        <f>SUM(D4:D5)</f>
        <v>780</v>
      </c>
    </row>
    <row r="7" spans="1:5" ht="2" customHeight="1" x14ac:dyDescent="0.15">
      <c r="A7" s="21"/>
      <c r="B7" s="21"/>
      <c r="C7" s="24"/>
      <c r="D7" s="25"/>
      <c r="E7" s="21"/>
    </row>
    <row r="8" spans="1:5" x14ac:dyDescent="0.15">
      <c r="A8" s="17" t="s">
        <v>44</v>
      </c>
      <c r="B8" s="18"/>
      <c r="C8" s="19"/>
      <c r="D8" s="20"/>
      <c r="E8" s="18"/>
    </row>
    <row r="9" spans="1:5" x14ac:dyDescent="0.15">
      <c r="A9" s="3" t="s">
        <v>19</v>
      </c>
      <c r="B9" s="3">
        <v>1</v>
      </c>
      <c r="C9" s="6">
        <v>390</v>
      </c>
      <c r="D9" s="6">
        <v>390</v>
      </c>
    </row>
    <row r="10" spans="1:5" x14ac:dyDescent="0.15">
      <c r="C10" s="6" t="s">
        <v>8</v>
      </c>
      <c r="D10" s="7">
        <v>390</v>
      </c>
    </row>
    <row r="11" spans="1:5" ht="2" customHeight="1" x14ac:dyDescent="0.15">
      <c r="A11" s="21"/>
      <c r="B11" s="21"/>
      <c r="C11" s="24"/>
      <c r="D11" s="25"/>
      <c r="E11" s="21"/>
    </row>
    <row r="12" spans="1:5" x14ac:dyDescent="0.15">
      <c r="A12" s="17" t="s">
        <v>41</v>
      </c>
      <c r="B12" s="18"/>
      <c r="C12" s="19"/>
      <c r="D12" s="19"/>
      <c r="E12" s="18" t="s">
        <v>29</v>
      </c>
    </row>
    <row r="13" spans="1:5" x14ac:dyDescent="0.15">
      <c r="A13" s="3" t="s">
        <v>45</v>
      </c>
      <c r="B13" s="3">
        <v>18</v>
      </c>
      <c r="C13" s="6">
        <v>5</v>
      </c>
      <c r="D13" s="6">
        <f>(B13*C13)</f>
        <v>90</v>
      </c>
      <c r="E13" s="3" t="s">
        <v>30</v>
      </c>
    </row>
    <row r="14" spans="1:5" x14ac:dyDescent="0.15">
      <c r="A14" s="8" t="s">
        <v>11</v>
      </c>
      <c r="B14" s="8">
        <v>54</v>
      </c>
      <c r="C14" s="9">
        <v>3.6</v>
      </c>
      <c r="D14" s="10">
        <f>(B14*C14)</f>
        <v>194.4</v>
      </c>
      <c r="E14" s="11" t="s">
        <v>40</v>
      </c>
    </row>
    <row r="15" spans="1:5" x14ac:dyDescent="0.15">
      <c r="A15" s="8"/>
      <c r="B15" s="8"/>
      <c r="C15" s="8"/>
      <c r="D15" s="8"/>
      <c r="E15" s="11"/>
    </row>
    <row r="16" spans="1:5" x14ac:dyDescent="0.15">
      <c r="A16" s="3" t="s">
        <v>12</v>
      </c>
      <c r="C16" s="6"/>
      <c r="D16" s="6">
        <v>350</v>
      </c>
    </row>
    <row r="17" spans="1:5" x14ac:dyDescent="0.15">
      <c r="A17" s="3" t="s">
        <v>15</v>
      </c>
      <c r="B17" s="3">
        <v>50</v>
      </c>
      <c r="C17" s="6">
        <v>15</v>
      </c>
      <c r="D17" s="6">
        <f>B17*C17</f>
        <v>750</v>
      </c>
      <c r="E17" s="3" t="s">
        <v>33</v>
      </c>
    </row>
    <row r="18" spans="1:5" x14ac:dyDescent="0.15">
      <c r="A18" s="3" t="s">
        <v>0</v>
      </c>
      <c r="B18" s="3">
        <v>50</v>
      </c>
      <c r="C18" s="6">
        <v>15</v>
      </c>
      <c r="D18" s="6">
        <f>B18*-C18</f>
        <v>-750</v>
      </c>
      <c r="E18" s="3" t="s">
        <v>32</v>
      </c>
    </row>
    <row r="19" spans="1:5" x14ac:dyDescent="0.15">
      <c r="A19" s="3" t="s">
        <v>18</v>
      </c>
      <c r="B19" s="3">
        <v>595</v>
      </c>
      <c r="C19" s="6">
        <v>10</v>
      </c>
      <c r="D19" s="6">
        <f>(B19*C19)</f>
        <v>5950</v>
      </c>
      <c r="E19" s="3" t="s">
        <v>31</v>
      </c>
    </row>
    <row r="20" spans="1:5" x14ac:dyDescent="0.15">
      <c r="A20" s="3" t="s">
        <v>3</v>
      </c>
      <c r="B20" s="12"/>
      <c r="C20" s="6"/>
      <c r="D20" s="6">
        <v>-3614</v>
      </c>
      <c r="E20" s="3" t="s">
        <v>35</v>
      </c>
    </row>
    <row r="21" spans="1:5" x14ac:dyDescent="0.15">
      <c r="C21" s="6" t="s">
        <v>8</v>
      </c>
      <c r="D21" s="7">
        <f>SUM(D13:D20)</f>
        <v>2970.3999999999996</v>
      </c>
    </row>
    <row r="22" spans="1:5" ht="2" customHeight="1" x14ac:dyDescent="0.15">
      <c r="A22" s="21"/>
      <c r="B22" s="21"/>
      <c r="C22" s="23"/>
      <c r="D22" s="25"/>
      <c r="E22" s="21"/>
    </row>
    <row r="23" spans="1:5" x14ac:dyDescent="0.15">
      <c r="A23" s="17" t="s">
        <v>42</v>
      </c>
      <c r="B23" s="18"/>
      <c r="C23" s="18"/>
      <c r="D23" s="19"/>
      <c r="E23" s="18"/>
    </row>
    <row r="24" spans="1:5" x14ac:dyDescent="0.15">
      <c r="A24" s="3" t="s">
        <v>45</v>
      </c>
      <c r="B24" s="14">
        <v>14</v>
      </c>
      <c r="C24" s="6">
        <v>12</v>
      </c>
      <c r="D24" s="6">
        <f>(B24*C24)</f>
        <v>168</v>
      </c>
    </row>
    <row r="25" spans="1:5" x14ac:dyDescent="0.15">
      <c r="A25" s="3" t="s">
        <v>11</v>
      </c>
      <c r="B25" s="14">
        <v>42</v>
      </c>
      <c r="C25" s="6">
        <v>8</v>
      </c>
      <c r="D25" s="6">
        <f>(B25*C25)</f>
        <v>336</v>
      </c>
    </row>
    <row r="26" spans="1:5" x14ac:dyDescent="0.15">
      <c r="A26" s="3" t="s">
        <v>23</v>
      </c>
      <c r="B26" s="14"/>
      <c r="C26" s="6"/>
      <c r="D26" s="6">
        <v>-504</v>
      </c>
      <c r="E26" s="3" t="s">
        <v>24</v>
      </c>
    </row>
    <row r="27" spans="1:5" x14ac:dyDescent="0.15">
      <c r="A27" s="3" t="s">
        <v>38</v>
      </c>
      <c r="B27" s="14">
        <v>40</v>
      </c>
      <c r="C27" s="6">
        <v>15</v>
      </c>
      <c r="D27" s="6">
        <f>(B27*C27)</f>
        <v>600</v>
      </c>
      <c r="E27" s="3" t="s">
        <v>25</v>
      </c>
    </row>
    <row r="28" spans="1:5" x14ac:dyDescent="0.15">
      <c r="A28" s="3" t="s">
        <v>0</v>
      </c>
      <c r="B28" s="14">
        <v>40</v>
      </c>
      <c r="C28" s="6">
        <v>15</v>
      </c>
      <c r="D28" s="6">
        <f>(-B28*C28)</f>
        <v>-600</v>
      </c>
    </row>
    <row r="29" spans="1:5" x14ac:dyDescent="0.15">
      <c r="A29" s="3" t="s">
        <v>13</v>
      </c>
      <c r="B29" s="14"/>
      <c r="C29" s="13"/>
      <c r="D29" s="6">
        <v>250</v>
      </c>
      <c r="E29" s="3" t="s">
        <v>37</v>
      </c>
    </row>
    <row r="30" spans="1:5" x14ac:dyDescent="0.15">
      <c r="A30" s="3" t="s">
        <v>2</v>
      </c>
      <c r="B30" s="14"/>
      <c r="C30" s="13"/>
      <c r="D30" s="6">
        <v>-250</v>
      </c>
      <c r="E30" s="3" t="s">
        <v>36</v>
      </c>
    </row>
    <row r="31" spans="1:5" x14ac:dyDescent="0.15">
      <c r="B31" s="13"/>
      <c r="C31" s="13" t="s">
        <v>8</v>
      </c>
      <c r="D31" s="7">
        <f>SUM(D24:D30)</f>
        <v>0</v>
      </c>
      <c r="E31" s="13"/>
    </row>
    <row r="32" spans="1:5" ht="2" customHeight="1" x14ac:dyDescent="0.15">
      <c r="A32" s="21"/>
      <c r="B32" s="21"/>
      <c r="C32" s="21"/>
      <c r="D32" s="24"/>
      <c r="E32" s="21"/>
    </row>
    <row r="33" spans="1:5" x14ac:dyDescent="0.15">
      <c r="A33" s="17" t="s">
        <v>43</v>
      </c>
      <c r="B33" s="18"/>
      <c r="C33" s="18"/>
      <c r="D33" s="19"/>
      <c r="E33" s="18"/>
    </row>
    <row r="34" spans="1:5" x14ac:dyDescent="0.15">
      <c r="A34" s="3" t="s">
        <v>16</v>
      </c>
      <c r="B34" s="14">
        <v>48</v>
      </c>
      <c r="C34" s="6">
        <v>10</v>
      </c>
      <c r="D34" s="6">
        <f>(B34*C34)</f>
        <v>480</v>
      </c>
      <c r="E34" s="3" t="s">
        <v>26</v>
      </c>
    </row>
    <row r="35" spans="1:5" x14ac:dyDescent="0.15">
      <c r="A35" s="3" t="s">
        <v>1</v>
      </c>
      <c r="B35" s="14">
        <v>48</v>
      </c>
      <c r="C35" s="6">
        <v>10</v>
      </c>
      <c r="D35" s="6">
        <f>(B35*-C35)</f>
        <v>-480</v>
      </c>
      <c r="E35" s="3" t="s">
        <v>27</v>
      </c>
    </row>
    <row r="36" spans="1:5" x14ac:dyDescent="0.15">
      <c r="A36" s="3" t="s">
        <v>38</v>
      </c>
      <c r="B36" s="14">
        <v>40</v>
      </c>
      <c r="C36" s="6">
        <v>15</v>
      </c>
      <c r="D36" s="6">
        <f>(B36*C36)</f>
        <v>600</v>
      </c>
    </row>
    <row r="37" spans="1:5" x14ac:dyDescent="0.15">
      <c r="A37" s="3" t="s">
        <v>0</v>
      </c>
      <c r="B37" s="14">
        <v>40</v>
      </c>
      <c r="C37" s="6">
        <v>15</v>
      </c>
      <c r="D37" s="6">
        <f>(-B37*C37)</f>
        <v>-600</v>
      </c>
    </row>
    <row r="38" spans="1:5" x14ac:dyDescent="0.15">
      <c r="A38" s="3" t="s">
        <v>13</v>
      </c>
      <c r="B38" s="14"/>
      <c r="C38" s="13"/>
      <c r="D38" s="6">
        <v>250</v>
      </c>
      <c r="E38" s="3" t="s">
        <v>28</v>
      </c>
    </row>
    <row r="39" spans="1:5" x14ac:dyDescent="0.15">
      <c r="A39" s="3" t="s">
        <v>2</v>
      </c>
      <c r="B39" s="14"/>
      <c r="C39" s="13"/>
      <c r="D39" s="6">
        <v>-250</v>
      </c>
      <c r="E39" s="3" t="s">
        <v>36</v>
      </c>
    </row>
    <row r="40" spans="1:5" x14ac:dyDescent="0.15">
      <c r="B40" s="14"/>
      <c r="C40" s="13" t="s">
        <v>8</v>
      </c>
      <c r="D40" s="7">
        <f>SUM(D34:D39)</f>
        <v>0</v>
      </c>
      <c r="E40" s="15"/>
    </row>
    <row r="41" spans="1:5" ht="2" customHeight="1" x14ac:dyDescent="0.15">
      <c r="A41" s="21"/>
      <c r="B41" s="22"/>
      <c r="C41" s="23"/>
      <c r="D41" s="24"/>
      <c r="E41" s="21"/>
    </row>
    <row r="42" spans="1:5" x14ac:dyDescent="0.15">
      <c r="C42" s="5" t="s">
        <v>9</v>
      </c>
      <c r="D42" s="7">
        <f>(D40+D31+D21+D6)</f>
        <v>3750.3999999999996</v>
      </c>
    </row>
    <row r="44" spans="1:5" x14ac:dyDescent="0.15">
      <c r="A44" s="5"/>
      <c r="E44" s="3" t="s">
        <v>34</v>
      </c>
    </row>
    <row r="45" spans="1:5" x14ac:dyDescent="0.15">
      <c r="A45" s="5"/>
      <c r="E45" s="16" t="s">
        <v>39</v>
      </c>
    </row>
    <row r="46" spans="1:5" x14ac:dyDescent="0.15">
      <c r="A46" s="5"/>
      <c r="E46" s="16"/>
    </row>
  </sheetData>
  <mergeCells count="6">
    <mergeCell ref="E45:E46"/>
    <mergeCell ref="E14:E15"/>
    <mergeCell ref="A14:A15"/>
    <mergeCell ref="B14:B15"/>
    <mergeCell ref="C14:C15"/>
    <mergeCell ref="D14:D15"/>
  </mergeCells>
  <phoneticPr fontId="1" type="noConversion"/>
  <printOptions gridLines="1"/>
  <pageMargins left="0.7" right="0.7" top="0.75" bottom="0.75" header="0.3" footer="0.3"/>
  <pageSetup scale="76" orientation="landscape" horizontalDpi="4294967292" verticalDpi="4294967292"/>
  <headerFooter alignWithMargins="0">
    <oddHeader xml:space="preserve">&amp;C&amp;"Calibri,Bold"&amp;14Sample Budget to Run the ChristLife Process with Basic Evangelization Kit
&amp;"Calibri,Italic"&amp;12with February 2018 prices&amp;"Calibri,Bold"&amp;11
</oddHeader>
  </headerFooter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Jen King</cp:lastModifiedBy>
  <cp:lastPrinted>2018-02-12T17:06:37Z</cp:lastPrinted>
  <dcterms:created xsi:type="dcterms:W3CDTF">2011-03-04T17:46:50Z</dcterms:created>
  <dcterms:modified xsi:type="dcterms:W3CDTF">2018-02-20T19:59:09Z</dcterms:modified>
</cp:coreProperties>
</file>